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AFD0A70-DBF8-4DAE-9FD9-D041D29C5F6E}" xr6:coauthVersionLast="47" xr6:coauthVersionMax="47" xr10:uidLastSave="{00000000-0000-0000-0000-000000000000}"/>
  <bookViews>
    <workbookView xWindow="0" yWindow="255" windowWidth="15525" windowHeight="14790" xr2:uid="{00000000-000D-0000-FFFF-FFFF00000000}"/>
  </bookViews>
  <sheets>
    <sheet name="Programmazione_2020-2021" sheetId="1" r:id="rId1"/>
    <sheet name="Foglio1" sheetId="2" r:id="rId2"/>
  </sheets>
  <definedNames>
    <definedName name="_xlnm._FilterDatabase" localSheetId="0" hidden="1">'Programmazione_2020-2021'!$C$2:$K$31</definedName>
    <definedName name="_xlnm.Print_Titles" localSheetId="0">'Programmazione_2020-2021'!$2:$2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39" i="1"/>
  <c r="J38" i="1"/>
  <c r="J37" i="1"/>
  <c r="J36" i="1"/>
  <c r="K3" i="1" l="1"/>
  <c r="K40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<sst xmlns="http://schemas.openxmlformats.org/spreadsheetml/2006/main" count="126" uniqueCount="60">
  <si>
    <t>Unità organizzativa</t>
  </si>
  <si>
    <t>Prima annualità del primo programma nel quale l'intervento è stato inserito</t>
  </si>
  <si>
    <t>Annualità nella quale si prevede di dare avvio alla procedura di affidamento</t>
  </si>
  <si>
    <t>Settore</t>
  </si>
  <si>
    <t>DESCRIZIONE DELL'ACQUISTO</t>
  </si>
  <si>
    <t xml:space="preserve">STIMA DEI COSTI DELL'ACQUISTO
Costi su annualità successive </t>
  </si>
  <si>
    <t>STIMA DEI COSTI DELL'ACQUISTO Valore stimato dell'appalto (d.Lgs 50/2016 art.  21 comma 6 - Tavolo Tecnico dei Soggetti Aggregatori)
Totale</t>
  </si>
  <si>
    <t>Forniture</t>
  </si>
  <si>
    <t>Fornitura di materiale idraulico in ottone (varia raccordieria).</t>
  </si>
  <si>
    <t>Fornitura di materiale idraulico per riparazioni (collari 1 tirante, collari 3 tiranti, giunti e bigiunti in ghisa)</t>
  </si>
  <si>
    <t>Fornitura di materiale in acciaio e in ferro a saldare (bulloni, flange, curve e riduzioni in ferro, manicotti a saldare)</t>
  </si>
  <si>
    <t>Fornitura di sfiati tipo Roma, riduttori di pressione, valvole di ritegno.</t>
  </si>
  <si>
    <t>Fornitura di valvole a sfera, valvole entrata contatore con farfalla antimorosità, valvola uscita contatore con ritegno.</t>
  </si>
  <si>
    <t>Fornitura di tubazioni in acciaio per piccoli interventi, guaina bitumibnosa a freddo, tela gommata.</t>
  </si>
  <si>
    <t>Fornitura di misuratori idrici DN 1/2" - 2"</t>
  </si>
  <si>
    <t>Fornitura di saracinesche in ghisa  PN16 e PN 40, sfiati tipo Siena, valvole di regolazione a flusso avviato, contatori idrici flangiati MID.</t>
  </si>
  <si>
    <t>Fornitura di vestiario invernale/estivo</t>
  </si>
  <si>
    <t>Servizio trasporto acqua potabile – Capacita’ autobotti da 10 a 13 mc</t>
  </si>
  <si>
    <t>Fornitura di attrezzatura da lavoro</t>
  </si>
  <si>
    <t>Servizi</t>
  </si>
  <si>
    <t>AFFIDAMENTO BIENNALE DEL SERVIZIO DI CARATTERIZZAZIONE ANALITICA, TRASPORTO E RECUPERO DI FANGHI </t>
  </si>
  <si>
    <t>AFFIDAMENTO TRIENNALE DEL SERVIZIO DI MANUTENZIONE ORDINARIA DELLE APPARECCHIATURE ELETTROMECCANICHE E SERVIZIO DI DERATTIZZAZIONE </t>
  </si>
  <si>
    <t>AFFIDAMENTO BIENNALE DELLA FORNITURA DI ENERGIA ELETTRICA ALLE UTENZE IN BT E MT</t>
  </si>
  <si>
    <t>Fornitura di DPI - materiale igiene</t>
  </si>
  <si>
    <t>Procedura aperta in modalità telematica per la fornitura di ipoclorito di sodio per gli impianti di depurazione e disinfezione acqua destinata al consumo umano</t>
  </si>
  <si>
    <t>AFFIDAMENTO BIENNALE DEL SERVIZIO DI RITIRO, TRASPORTO E SMALTIMENTO DEL VAGLIO</t>
  </si>
  <si>
    <t>Forniture di materiale idraulico per magazzino per aree territoriali</t>
  </si>
  <si>
    <t>DISI</t>
  </si>
  <si>
    <t>DISI-DISA</t>
  </si>
  <si>
    <t>DISA</t>
  </si>
  <si>
    <t xml:space="preserve">Attività da autoespurgo (Disostruzione e lavaggio condotte fognarie) Pulizia vasche sollevamenti </t>
  </si>
  <si>
    <t>Carico su autocarro rifiuti di processo (Fango e vaglio)</t>
  </si>
  <si>
    <t>assicurazione  parco auto aziendale</t>
  </si>
  <si>
    <t>Totale:</t>
  </si>
  <si>
    <t>N.ro ordine</t>
  </si>
  <si>
    <t>Fornitura di tubazioni in Pead (rotoli e barre)</t>
  </si>
  <si>
    <t>PARCO AUTO</t>
  </si>
  <si>
    <t>Fornitura di materiale vario da ferramenta per magazzino per aree territoriali</t>
  </si>
  <si>
    <t>SISTEMI INFORMATICI</t>
  </si>
  <si>
    <t xml:space="preserve">implementazione dei sistemi informatici aziendali </t>
  </si>
  <si>
    <t>AFFIDAMENTO DEL “SERVIZIO BIENNALE DI COPERTURA ASSICURATIVA DI RESPONSABILITA’ CIVILE TERZI E PRESTATORI D’OPERA</t>
  </si>
  <si>
    <t>STIMA DEI COSTI DELL'ACQUISTO
Primo anno (2023)</t>
  </si>
  <si>
    <t>STIMA DEI COSTI DELL'ACQUISTO
Secondo anno (2024)</t>
  </si>
  <si>
    <t xml:space="preserve"> </t>
  </si>
  <si>
    <t>Fornitura di materiale vario da cancelleria, cartucce toner per stampanti e carta per Plotter</t>
  </si>
  <si>
    <t>Affidamento del servizio di pulizia delle sedi operative e uffici</t>
  </si>
  <si>
    <t>servizio di manutenzione e pneumatici auto aziendale</t>
  </si>
  <si>
    <t>DG</t>
  </si>
  <si>
    <t>Fornitura di materiale idraulico in ghisa (varia raccordieria-collari derivazione con fasce acciaio).</t>
  </si>
  <si>
    <t>Fornitura di pezzi speciali in polipropilene a compressione (manicotti, raccordi, racordi flangiati) e raccordi in polietilene saldabili per elettrofusione (cartelle, manicotti, gomiti, riduzioni, prese a staffa)</t>
  </si>
  <si>
    <t>DIA</t>
  </si>
  <si>
    <t xml:space="preserve">Servizi finanziari - gestione / tenuta c/c aziendale e attività collaterali </t>
  </si>
  <si>
    <t>Stampa, imbustamento, recapito fatture utenti finali</t>
  </si>
  <si>
    <t xml:space="preserve">Pre elaborazione bollettini Pago PA con aggancio alle fatture emesse all'utenza finale; predisposizione e gestione servizi dashboard gestione pagamenti pagoPa </t>
  </si>
  <si>
    <t>RUP TIDDIA</t>
  </si>
  <si>
    <t>AFFIDAMENTO ANNUALE SERVIZIO DI CALL CENTRE H24</t>
  </si>
  <si>
    <t>SERVIZIO DI UTILIZZO PIATTAFORMA CLOUD PER SVILUPPO E CONSULTAZIONE DATI GIS (CANONE ANNUALE)</t>
  </si>
  <si>
    <t>CONSULENZA PER IMPLEMENTAZIONE E MANUTENZIONE APPLICATIVI SU PIATTAFORMA CLOUD PER SVILUPPO E CONSULTAZIONE DATI GIS (CANONE ANNUALE)</t>
  </si>
  <si>
    <t>FORNITURA RTU, PLC, MATERIALE DI CONSUMO PER IMPLEMENTAZIONE E MANUTENZIONE TELECONTROLLO</t>
  </si>
  <si>
    <t>DILE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</si>
</sst>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Fill="1" applyBorder="1"/>
    <xf numFmtId="164" fontId="0" fillId="0" borderId="0" xfId="0" applyNumberFormat="1"/>
    <xf numFmtId="43" fontId="0" fillId="0" borderId="0" xfId="1" applyFont="1"/>
    <xf numFmtId="0" fontId="4" fillId="0" borderId="0" xfId="0" applyFont="1"/>
    <xf numFmtId="0" fontId="0" fillId="0" borderId="3" xfId="0" applyFont="1" applyFill="1" applyBorder="1" applyAlignment="1">
      <alignment horizontal="left" vertical="center" wrapText="1" indent="1"/>
    </xf>
    <xf numFmtId="164" fontId="0" fillId="0" borderId="3" xfId="0" applyNumberFormat="1" applyFill="1" applyBorder="1" applyAlignment="1">
      <alignment horizontal="center" vertical="center"/>
    </xf>
    <xf numFmtId="0" fontId="5" fillId="0" borderId="0" xfId="0" applyFont="1" applyFill="1"/>
    <xf numFmtId="0" fontId="6" fillId="0" borderId="2" xfId="0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3" fontId="2" fillId="0" borderId="3" xfId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indent="1"/>
    </xf>
    <xf numFmtId="164" fontId="0" fillId="0" borderId="5" xfId="0" applyNumberFormat="1" applyFill="1" applyBorder="1" applyAlignment="1">
      <alignment horizontal="center" vertical="center"/>
    </xf>
    <xf numFmtId="43" fontId="2" fillId="0" borderId="5" xfId="1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164" fontId="5" fillId="0" borderId="6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</cellXfs>
  <cellStyles count="3">
    <cellStyle name="Migliaia" xfId="1" builtinId="3"/>
    <cellStyle name="Migliaia 2" xfId="2" xr:uid="{05EA432F-B531-4C7A-BE2C-296DB409599D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topLeftCell="B1" zoomScale="57" zoomScaleNormal="57" workbookViewId="0">
      <pane ySplit="2" topLeftCell="A21" activePane="bottomLeft" state="frozen"/>
      <selection pane="bottomLeft" activeCell="L40" sqref="L40"/>
    </sheetView>
  </sheetViews>
  <sheetFormatPr defaultColWidth="24.42578125" defaultRowHeight="15" x14ac:dyDescent="0.25"/>
  <cols>
    <col min="1" max="1" width="8.28515625" customWidth="1"/>
    <col min="2" max="2" width="12.28515625" customWidth="1"/>
    <col min="3" max="3" width="23.140625" customWidth="1"/>
    <col min="7" max="7" width="52.42578125" customWidth="1"/>
    <col min="8" max="8" width="19.140625" customWidth="1"/>
    <col min="9" max="9" width="19.140625" style="3" customWidth="1"/>
    <col min="10" max="10" width="15.5703125" customWidth="1"/>
  </cols>
  <sheetData>
    <row r="1" spans="2:12" ht="48.75" customHeight="1" x14ac:dyDescent="0.25"/>
    <row r="2" spans="2:12" ht="141.75" x14ac:dyDescent="0.25">
      <c r="B2" s="1" t="s">
        <v>34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41</v>
      </c>
      <c r="I2" s="1" t="s">
        <v>42</v>
      </c>
      <c r="J2" s="1" t="s">
        <v>5</v>
      </c>
      <c r="K2" s="1" t="s">
        <v>6</v>
      </c>
    </row>
    <row r="3" spans="2:12" ht="30" customHeight="1" x14ac:dyDescent="0.25">
      <c r="B3" s="14">
        <v>1</v>
      </c>
      <c r="C3" s="14" t="s">
        <v>47</v>
      </c>
      <c r="D3" s="14">
        <v>2021</v>
      </c>
      <c r="E3" s="14">
        <v>2023</v>
      </c>
      <c r="F3" s="14" t="s">
        <v>7</v>
      </c>
      <c r="G3" s="16" t="s">
        <v>35</v>
      </c>
      <c r="H3" s="17">
        <v>130000</v>
      </c>
      <c r="I3" s="17">
        <v>130000</v>
      </c>
      <c r="J3" s="17">
        <v>0</v>
      </c>
      <c r="K3" s="18">
        <f>SUM(H3:I3)</f>
        <v>260000</v>
      </c>
    </row>
    <row r="4" spans="2:12" ht="60" x14ac:dyDescent="0.25">
      <c r="B4" s="2">
        <f>B3+1</f>
        <v>2</v>
      </c>
      <c r="C4" s="2" t="s">
        <v>47</v>
      </c>
      <c r="D4" s="2">
        <v>2021</v>
      </c>
      <c r="E4" s="2">
        <v>2023</v>
      </c>
      <c r="F4" s="2" t="s">
        <v>7</v>
      </c>
      <c r="G4" s="9" t="s">
        <v>49</v>
      </c>
      <c r="H4" s="19">
        <v>43000</v>
      </c>
      <c r="I4" s="19">
        <v>43000</v>
      </c>
      <c r="J4" s="10">
        <v>0</v>
      </c>
      <c r="K4" s="15">
        <f t="shared" ref="K4:K39" si="0">SUM(H4:I4)</f>
        <v>86000</v>
      </c>
    </row>
    <row r="5" spans="2:12" ht="30" x14ac:dyDescent="0.25">
      <c r="B5" s="2">
        <f t="shared" ref="B5:B39" si="1">B4+1</f>
        <v>3</v>
      </c>
      <c r="C5" s="4" t="s">
        <v>47</v>
      </c>
      <c r="D5" s="4">
        <v>2021</v>
      </c>
      <c r="E5" s="4">
        <v>2024</v>
      </c>
      <c r="F5" s="4" t="s">
        <v>7</v>
      </c>
      <c r="G5" s="9" t="s">
        <v>48</v>
      </c>
      <c r="H5" s="10">
        <v>0</v>
      </c>
      <c r="I5" s="10">
        <v>23400</v>
      </c>
      <c r="J5" s="10">
        <v>0</v>
      </c>
      <c r="K5" s="15">
        <f t="shared" si="0"/>
        <v>23400</v>
      </c>
    </row>
    <row r="6" spans="2:12" ht="30" x14ac:dyDescent="0.25">
      <c r="B6" s="2">
        <f t="shared" si="1"/>
        <v>4</v>
      </c>
      <c r="C6" s="4" t="s">
        <v>47</v>
      </c>
      <c r="D6" s="4">
        <v>2021</v>
      </c>
      <c r="E6" s="4">
        <v>2024</v>
      </c>
      <c r="F6" s="4" t="s">
        <v>7</v>
      </c>
      <c r="G6" s="9" t="s">
        <v>8</v>
      </c>
      <c r="H6" s="10">
        <v>0</v>
      </c>
      <c r="I6" s="10">
        <v>39000</v>
      </c>
      <c r="J6" s="10">
        <v>0</v>
      </c>
      <c r="K6" s="15">
        <f t="shared" si="0"/>
        <v>39000</v>
      </c>
    </row>
    <row r="7" spans="2:12" ht="30" x14ac:dyDescent="0.25">
      <c r="B7" s="2">
        <f t="shared" si="1"/>
        <v>5</v>
      </c>
      <c r="C7" s="4" t="s">
        <v>47</v>
      </c>
      <c r="D7" s="4">
        <v>2021</v>
      </c>
      <c r="E7" s="4">
        <v>2023</v>
      </c>
      <c r="F7" s="4" t="s">
        <v>7</v>
      </c>
      <c r="G7" s="9" t="s">
        <v>9</v>
      </c>
      <c r="H7" s="10">
        <v>33000</v>
      </c>
      <c r="I7" s="10">
        <v>33000</v>
      </c>
      <c r="J7" s="10">
        <v>0</v>
      </c>
      <c r="K7" s="15">
        <f t="shared" si="0"/>
        <v>66000</v>
      </c>
    </row>
    <row r="8" spans="2:12" ht="55.5" customHeight="1" x14ac:dyDescent="0.25">
      <c r="B8" s="2">
        <f t="shared" si="1"/>
        <v>6</v>
      </c>
      <c r="C8" s="4" t="s">
        <v>47</v>
      </c>
      <c r="D8" s="4">
        <v>2021</v>
      </c>
      <c r="E8" s="4">
        <v>2024</v>
      </c>
      <c r="F8" s="4" t="s">
        <v>7</v>
      </c>
      <c r="G8" s="9" t="s">
        <v>10</v>
      </c>
      <c r="H8" s="10">
        <v>0</v>
      </c>
      <c r="I8" s="10">
        <v>20000</v>
      </c>
      <c r="J8" s="10">
        <v>0</v>
      </c>
      <c r="K8" s="15">
        <f t="shared" si="0"/>
        <v>20000</v>
      </c>
    </row>
    <row r="9" spans="2:12" ht="30" x14ac:dyDescent="0.25">
      <c r="B9" s="2">
        <f t="shared" si="1"/>
        <v>7</v>
      </c>
      <c r="C9" s="4" t="s">
        <v>47</v>
      </c>
      <c r="D9" s="4">
        <v>2021</v>
      </c>
      <c r="E9" s="4">
        <v>2024</v>
      </c>
      <c r="F9" s="4" t="s">
        <v>7</v>
      </c>
      <c r="G9" s="9" t="s">
        <v>11</v>
      </c>
      <c r="H9" s="10">
        <v>0</v>
      </c>
      <c r="I9" s="10">
        <v>15000</v>
      </c>
      <c r="J9" s="10">
        <v>0</v>
      </c>
      <c r="K9" s="15">
        <f t="shared" si="0"/>
        <v>15000</v>
      </c>
    </row>
    <row r="10" spans="2:12" ht="45" x14ac:dyDescent="0.25">
      <c r="B10" s="2">
        <f t="shared" si="1"/>
        <v>8</v>
      </c>
      <c r="C10" s="4" t="s">
        <v>47</v>
      </c>
      <c r="D10" s="4">
        <v>2021</v>
      </c>
      <c r="E10" s="4">
        <v>2023</v>
      </c>
      <c r="F10" s="2" t="s">
        <v>7</v>
      </c>
      <c r="G10" s="9" t="s">
        <v>12</v>
      </c>
      <c r="H10" s="10">
        <v>33000</v>
      </c>
      <c r="I10" s="10">
        <v>33000</v>
      </c>
      <c r="J10" s="10">
        <v>0</v>
      </c>
      <c r="K10" s="15">
        <f t="shared" si="0"/>
        <v>66000</v>
      </c>
    </row>
    <row r="11" spans="2:12" ht="30" x14ac:dyDescent="0.25">
      <c r="B11" s="2">
        <f t="shared" si="1"/>
        <v>9</v>
      </c>
      <c r="C11" s="4" t="s">
        <v>47</v>
      </c>
      <c r="D11" s="4">
        <v>2021</v>
      </c>
      <c r="E11" s="4">
        <v>2024</v>
      </c>
      <c r="F11" s="4" t="s">
        <v>7</v>
      </c>
      <c r="G11" s="9" t="s">
        <v>13</v>
      </c>
      <c r="H11" s="10">
        <v>0</v>
      </c>
      <c r="I11" s="10">
        <v>19500</v>
      </c>
      <c r="J11" s="10">
        <v>0</v>
      </c>
      <c r="K11" s="15">
        <f t="shared" si="0"/>
        <v>19500</v>
      </c>
    </row>
    <row r="12" spans="2:12" ht="45" x14ac:dyDescent="0.25">
      <c r="B12" s="2">
        <f t="shared" si="1"/>
        <v>10</v>
      </c>
      <c r="C12" s="4" t="s">
        <v>47</v>
      </c>
      <c r="D12" s="4">
        <v>2021</v>
      </c>
      <c r="E12" s="4">
        <v>2023</v>
      </c>
      <c r="F12" s="4" t="s">
        <v>7</v>
      </c>
      <c r="G12" s="9" t="s">
        <v>15</v>
      </c>
      <c r="H12" s="10">
        <v>33000</v>
      </c>
      <c r="I12" s="10">
        <v>40000</v>
      </c>
      <c r="J12" s="10"/>
      <c r="K12" s="15">
        <f t="shared" si="0"/>
        <v>73000</v>
      </c>
    </row>
    <row r="13" spans="2:12" x14ac:dyDescent="0.25">
      <c r="B13" s="2">
        <f t="shared" si="1"/>
        <v>11</v>
      </c>
      <c r="C13" s="4" t="s">
        <v>47</v>
      </c>
      <c r="D13" s="4">
        <v>2021</v>
      </c>
      <c r="E13" s="4">
        <v>2024</v>
      </c>
      <c r="F13" s="4" t="s">
        <v>7</v>
      </c>
      <c r="G13" s="9" t="s">
        <v>14</v>
      </c>
      <c r="H13" s="10">
        <v>0</v>
      </c>
      <c r="I13" s="10">
        <v>65000</v>
      </c>
      <c r="J13" s="10">
        <v>65000</v>
      </c>
      <c r="K13" s="15">
        <f t="shared" si="0"/>
        <v>65000</v>
      </c>
      <c r="L13" s="6" t="s">
        <v>43</v>
      </c>
    </row>
    <row r="14" spans="2:12" x14ac:dyDescent="0.25">
      <c r="B14" s="2">
        <f t="shared" si="1"/>
        <v>12</v>
      </c>
      <c r="C14" s="4" t="s">
        <v>47</v>
      </c>
      <c r="D14" s="4">
        <v>2021</v>
      </c>
      <c r="E14" s="4">
        <v>2023</v>
      </c>
      <c r="F14" s="4" t="s">
        <v>7</v>
      </c>
      <c r="G14" s="9" t="s">
        <v>18</v>
      </c>
      <c r="H14" s="10">
        <v>13000</v>
      </c>
      <c r="I14" s="10">
        <v>15000</v>
      </c>
      <c r="J14" s="10"/>
      <c r="K14" s="15">
        <f t="shared" si="0"/>
        <v>28000</v>
      </c>
    </row>
    <row r="15" spans="2:12" ht="30" customHeight="1" x14ac:dyDescent="0.25">
      <c r="B15" s="2">
        <f t="shared" si="1"/>
        <v>13</v>
      </c>
      <c r="C15" s="4" t="s">
        <v>47</v>
      </c>
      <c r="D15" s="4">
        <v>2021</v>
      </c>
      <c r="E15" s="4">
        <v>2023</v>
      </c>
      <c r="F15" s="4" t="s">
        <v>7</v>
      </c>
      <c r="G15" s="20" t="s">
        <v>44</v>
      </c>
      <c r="H15" s="10">
        <v>15000</v>
      </c>
      <c r="I15" s="10">
        <v>15000</v>
      </c>
      <c r="J15" s="10">
        <v>0</v>
      </c>
      <c r="K15" s="15">
        <f t="shared" si="0"/>
        <v>30000</v>
      </c>
    </row>
    <row r="16" spans="2:12" x14ac:dyDescent="0.25">
      <c r="B16" s="2">
        <f t="shared" si="1"/>
        <v>14</v>
      </c>
      <c r="C16" s="4" t="s">
        <v>47</v>
      </c>
      <c r="D16" s="4">
        <v>2021</v>
      </c>
      <c r="E16" s="4">
        <v>2023</v>
      </c>
      <c r="F16" s="4" t="s">
        <v>7</v>
      </c>
      <c r="G16" s="9" t="s">
        <v>16</v>
      </c>
      <c r="H16" s="10">
        <v>39000</v>
      </c>
      <c r="I16" s="10"/>
      <c r="J16" s="10">
        <v>0</v>
      </c>
      <c r="K16" s="15">
        <f t="shared" si="0"/>
        <v>39000</v>
      </c>
    </row>
    <row r="17" spans="1:11" x14ac:dyDescent="0.25">
      <c r="B17" s="2">
        <f t="shared" si="1"/>
        <v>15</v>
      </c>
      <c r="C17" s="4" t="s">
        <v>47</v>
      </c>
      <c r="D17" s="4">
        <v>2021</v>
      </c>
      <c r="E17" s="4">
        <v>2023</v>
      </c>
      <c r="F17" s="4" t="s">
        <v>7</v>
      </c>
      <c r="G17" s="9" t="s">
        <v>23</v>
      </c>
      <c r="H17" s="10">
        <v>33000</v>
      </c>
      <c r="I17" s="10"/>
      <c r="J17" s="10">
        <v>0</v>
      </c>
      <c r="K17" s="15">
        <f t="shared" si="0"/>
        <v>33000</v>
      </c>
    </row>
    <row r="18" spans="1:11" ht="27.75" customHeight="1" x14ac:dyDescent="0.25">
      <c r="B18" s="2">
        <f t="shared" si="1"/>
        <v>16</v>
      </c>
      <c r="C18" s="4" t="s">
        <v>47</v>
      </c>
      <c r="D18" s="4">
        <v>2021</v>
      </c>
      <c r="E18" s="4">
        <v>2023</v>
      </c>
      <c r="F18" s="4" t="s">
        <v>7</v>
      </c>
      <c r="G18" s="9" t="s">
        <v>37</v>
      </c>
      <c r="H18" s="10">
        <v>30000</v>
      </c>
      <c r="I18" s="10"/>
      <c r="J18" s="10"/>
      <c r="K18" s="15">
        <f t="shared" si="0"/>
        <v>30000</v>
      </c>
    </row>
    <row r="19" spans="1:11" ht="30" x14ac:dyDescent="0.25">
      <c r="B19" s="2">
        <f t="shared" si="1"/>
        <v>17</v>
      </c>
      <c r="C19" s="4" t="s">
        <v>47</v>
      </c>
      <c r="D19" s="4">
        <v>2021</v>
      </c>
      <c r="E19" s="4">
        <v>2024</v>
      </c>
      <c r="F19" s="4" t="s">
        <v>7</v>
      </c>
      <c r="G19" s="9" t="s">
        <v>26</v>
      </c>
      <c r="H19" s="10">
        <v>0</v>
      </c>
      <c r="I19" s="10">
        <v>150000</v>
      </c>
      <c r="J19" s="10"/>
      <c r="K19" s="15">
        <f t="shared" si="0"/>
        <v>150000</v>
      </c>
    </row>
    <row r="20" spans="1:11" ht="30" x14ac:dyDescent="0.25">
      <c r="B20" s="2">
        <f t="shared" si="1"/>
        <v>18</v>
      </c>
      <c r="C20" s="4" t="s">
        <v>47</v>
      </c>
      <c r="D20" s="4">
        <v>2021</v>
      </c>
      <c r="E20" s="4">
        <v>2024</v>
      </c>
      <c r="F20" s="4" t="s">
        <v>19</v>
      </c>
      <c r="G20" s="9" t="s">
        <v>17</v>
      </c>
      <c r="H20" s="10"/>
      <c r="I20" s="10">
        <v>60000</v>
      </c>
      <c r="J20" s="10">
        <v>0</v>
      </c>
      <c r="K20" s="15">
        <f t="shared" si="0"/>
        <v>60000</v>
      </c>
    </row>
    <row r="21" spans="1:11" ht="30" x14ac:dyDescent="0.25">
      <c r="B21" s="2">
        <f t="shared" si="1"/>
        <v>19</v>
      </c>
      <c r="C21" s="4" t="s">
        <v>47</v>
      </c>
      <c r="D21" s="4">
        <v>2021</v>
      </c>
      <c r="E21" s="4">
        <v>2023</v>
      </c>
      <c r="F21" s="4" t="s">
        <v>19</v>
      </c>
      <c r="G21" s="9" t="s">
        <v>45</v>
      </c>
      <c r="H21" s="10">
        <v>28500</v>
      </c>
      <c r="I21" s="10">
        <v>28500</v>
      </c>
      <c r="J21" s="10"/>
      <c r="K21" s="15">
        <f t="shared" si="0"/>
        <v>57000</v>
      </c>
    </row>
    <row r="22" spans="1:11" ht="45" x14ac:dyDescent="0.25">
      <c r="B22" s="2">
        <f t="shared" si="1"/>
        <v>20</v>
      </c>
      <c r="C22" s="2" t="s">
        <v>59</v>
      </c>
      <c r="D22" s="2">
        <v>2021</v>
      </c>
      <c r="E22" s="2">
        <v>2024</v>
      </c>
      <c r="F22" s="31" t="s">
        <v>19</v>
      </c>
      <c r="G22" s="9" t="s">
        <v>40</v>
      </c>
      <c r="H22" s="5"/>
      <c r="I22" s="10">
        <v>150000</v>
      </c>
      <c r="J22" s="10">
        <v>0</v>
      </c>
      <c r="K22" s="15">
        <f t="shared" si="0"/>
        <v>150000</v>
      </c>
    </row>
    <row r="23" spans="1:11" x14ac:dyDescent="0.25">
      <c r="B23" s="2">
        <f t="shared" si="1"/>
        <v>21</v>
      </c>
      <c r="C23" s="4" t="s">
        <v>36</v>
      </c>
      <c r="D23" s="2">
        <v>2022</v>
      </c>
      <c r="E23" s="4">
        <v>2023</v>
      </c>
      <c r="F23" s="4" t="s">
        <v>19</v>
      </c>
      <c r="G23" s="9" t="s">
        <v>46</v>
      </c>
      <c r="H23" s="10">
        <v>162000</v>
      </c>
      <c r="I23" s="10">
        <v>0</v>
      </c>
      <c r="J23" s="10"/>
      <c r="K23" s="15">
        <f t="shared" si="0"/>
        <v>162000</v>
      </c>
    </row>
    <row r="24" spans="1:11" x14ac:dyDescent="0.25">
      <c r="B24" s="2">
        <f t="shared" si="1"/>
        <v>22</v>
      </c>
      <c r="C24" s="4" t="s">
        <v>36</v>
      </c>
      <c r="D24" s="2">
        <v>2022</v>
      </c>
      <c r="E24" s="4">
        <v>2023</v>
      </c>
      <c r="F24" s="4" t="s">
        <v>19</v>
      </c>
      <c r="G24" s="9" t="s">
        <v>32</v>
      </c>
      <c r="H24" s="10">
        <v>103600</v>
      </c>
      <c r="I24" s="10">
        <v>0</v>
      </c>
      <c r="J24" s="10"/>
      <c r="K24" s="15">
        <f t="shared" si="0"/>
        <v>103600</v>
      </c>
    </row>
    <row r="25" spans="1:11" ht="30" x14ac:dyDescent="0.25">
      <c r="B25" s="2">
        <f t="shared" si="1"/>
        <v>23</v>
      </c>
      <c r="C25" s="2" t="s">
        <v>29</v>
      </c>
      <c r="D25" s="2">
        <v>2022</v>
      </c>
      <c r="E25" s="2">
        <v>2023</v>
      </c>
      <c r="F25" s="2" t="s">
        <v>19</v>
      </c>
      <c r="G25" s="9" t="s">
        <v>30</v>
      </c>
      <c r="H25" s="21">
        <v>170000</v>
      </c>
      <c r="I25" s="10">
        <v>0</v>
      </c>
      <c r="J25" s="10"/>
      <c r="K25" s="15">
        <f>SUM(H25:I25)</f>
        <v>170000</v>
      </c>
    </row>
    <row r="26" spans="1:11" x14ac:dyDescent="0.25">
      <c r="B26" s="2">
        <f t="shared" si="1"/>
        <v>24</v>
      </c>
      <c r="C26" s="2" t="s">
        <v>29</v>
      </c>
      <c r="D26" s="2">
        <v>2022</v>
      </c>
      <c r="E26" s="2">
        <v>2023</v>
      </c>
      <c r="F26" s="2" t="s">
        <v>19</v>
      </c>
      <c r="G26" s="9" t="s">
        <v>31</v>
      </c>
      <c r="H26" s="21">
        <v>50000</v>
      </c>
      <c r="I26" s="10">
        <v>0</v>
      </c>
      <c r="J26" s="10"/>
      <c r="K26" s="15">
        <f>SUM(H26:I26)</f>
        <v>50000</v>
      </c>
    </row>
    <row r="27" spans="1:11" ht="45" x14ac:dyDescent="0.25">
      <c r="B27" s="2">
        <f t="shared" si="1"/>
        <v>25</v>
      </c>
      <c r="C27" s="4" t="s">
        <v>29</v>
      </c>
      <c r="D27" s="4">
        <v>2022</v>
      </c>
      <c r="E27" s="4">
        <v>2024</v>
      </c>
      <c r="F27" s="4" t="s">
        <v>19</v>
      </c>
      <c r="G27" s="9" t="s">
        <v>20</v>
      </c>
      <c r="H27" s="10">
        <v>0</v>
      </c>
      <c r="I27" s="10">
        <v>1050000</v>
      </c>
      <c r="J27" s="10">
        <v>0</v>
      </c>
      <c r="K27" s="15">
        <f t="shared" si="0"/>
        <v>1050000</v>
      </c>
    </row>
    <row r="28" spans="1:11" ht="45" x14ac:dyDescent="0.25">
      <c r="B28" s="2">
        <f t="shared" si="1"/>
        <v>26</v>
      </c>
      <c r="C28" s="4" t="s">
        <v>28</v>
      </c>
      <c r="D28" s="4">
        <v>2022</v>
      </c>
      <c r="E28" s="4">
        <v>2023</v>
      </c>
      <c r="F28" s="4" t="s">
        <v>19</v>
      </c>
      <c r="G28" s="9" t="s">
        <v>21</v>
      </c>
      <c r="H28" s="21">
        <v>35000</v>
      </c>
      <c r="I28" s="10"/>
      <c r="J28" s="10">
        <v>0</v>
      </c>
      <c r="K28" s="15">
        <f>SUM(H28:I28)</f>
        <v>35000</v>
      </c>
    </row>
    <row r="29" spans="1:11" ht="30" x14ac:dyDescent="0.25">
      <c r="A29" s="22"/>
      <c r="B29" s="2">
        <f t="shared" si="1"/>
        <v>27</v>
      </c>
      <c r="C29" s="2" t="s">
        <v>28</v>
      </c>
      <c r="D29" s="2">
        <v>2021</v>
      </c>
      <c r="E29" s="2">
        <v>2023</v>
      </c>
      <c r="F29" s="2" t="s">
        <v>19</v>
      </c>
      <c r="G29" s="9" t="s">
        <v>22</v>
      </c>
      <c r="H29" s="10">
        <v>14000000</v>
      </c>
      <c r="I29" s="10"/>
      <c r="J29" s="10">
        <v>0</v>
      </c>
      <c r="K29" s="15">
        <f t="shared" si="0"/>
        <v>14000000</v>
      </c>
    </row>
    <row r="30" spans="1:11" ht="60" x14ac:dyDescent="0.25">
      <c r="A30" s="22"/>
      <c r="B30" s="2">
        <f t="shared" si="1"/>
        <v>28</v>
      </c>
      <c r="C30" s="2" t="s">
        <v>28</v>
      </c>
      <c r="D30" s="2">
        <v>2022</v>
      </c>
      <c r="E30" s="2">
        <v>2024</v>
      </c>
      <c r="F30" s="2" t="s">
        <v>7</v>
      </c>
      <c r="G30" s="9" t="s">
        <v>24</v>
      </c>
      <c r="H30" s="10">
        <v>0</v>
      </c>
      <c r="I30" s="10">
        <v>388000</v>
      </c>
      <c r="J30" s="10">
        <v>0</v>
      </c>
      <c r="K30" s="15">
        <f t="shared" si="0"/>
        <v>388000</v>
      </c>
    </row>
    <row r="31" spans="1:11" ht="30" x14ac:dyDescent="0.25">
      <c r="A31" s="22"/>
      <c r="B31" s="2">
        <f t="shared" si="1"/>
        <v>29</v>
      </c>
      <c r="C31" s="2" t="s">
        <v>29</v>
      </c>
      <c r="D31" s="2">
        <v>2022</v>
      </c>
      <c r="E31" s="2">
        <v>2024</v>
      </c>
      <c r="F31" s="2" t="s">
        <v>19</v>
      </c>
      <c r="G31" s="9" t="s">
        <v>25</v>
      </c>
      <c r="H31" s="10">
        <v>0</v>
      </c>
      <c r="I31" s="10">
        <v>60000</v>
      </c>
      <c r="J31" s="10">
        <v>0</v>
      </c>
      <c r="K31" s="15">
        <f t="shared" si="0"/>
        <v>60000</v>
      </c>
    </row>
    <row r="32" spans="1:11" s="3" customFormat="1" x14ac:dyDescent="0.25">
      <c r="A32" s="22"/>
      <c r="B32" s="2">
        <f t="shared" si="1"/>
        <v>30</v>
      </c>
      <c r="C32" s="2" t="s">
        <v>38</v>
      </c>
      <c r="D32" s="2">
        <v>2022</v>
      </c>
      <c r="E32" s="2">
        <v>2023</v>
      </c>
      <c r="F32" s="2" t="s">
        <v>19</v>
      </c>
      <c r="G32" s="9" t="s">
        <v>39</v>
      </c>
      <c r="H32" s="10">
        <v>400000</v>
      </c>
      <c r="I32" s="10">
        <v>70000</v>
      </c>
      <c r="J32" s="10"/>
      <c r="K32" s="15">
        <f>SUM(H32:I32)</f>
        <v>470000</v>
      </c>
    </row>
    <row r="33" spans="1:12" s="3" customFormat="1" ht="30" x14ac:dyDescent="0.25">
      <c r="A33" s="22"/>
      <c r="B33" s="2">
        <f t="shared" si="1"/>
        <v>31</v>
      </c>
      <c r="C33" s="2" t="s">
        <v>50</v>
      </c>
      <c r="D33" s="2">
        <v>2023</v>
      </c>
      <c r="E33" s="2">
        <v>2023</v>
      </c>
      <c r="F33" s="2" t="s">
        <v>19</v>
      </c>
      <c r="G33" s="23" t="s">
        <v>51</v>
      </c>
      <c r="H33" s="10">
        <v>26000</v>
      </c>
      <c r="I33" s="10">
        <v>26000</v>
      </c>
      <c r="J33" s="10">
        <v>26000</v>
      </c>
      <c r="K33" s="15">
        <f t="shared" si="0"/>
        <v>52000</v>
      </c>
    </row>
    <row r="34" spans="1:12" s="3" customFormat="1" x14ac:dyDescent="0.25">
      <c r="A34" s="22"/>
      <c r="B34" s="2">
        <f t="shared" si="1"/>
        <v>32</v>
      </c>
      <c r="C34" s="2" t="s">
        <v>50</v>
      </c>
      <c r="D34" s="2">
        <v>2023</v>
      </c>
      <c r="E34" s="2">
        <v>2023</v>
      </c>
      <c r="F34" s="2" t="s">
        <v>19</v>
      </c>
      <c r="G34" s="23" t="s">
        <v>52</v>
      </c>
      <c r="H34" s="10">
        <v>320000</v>
      </c>
      <c r="I34" s="10">
        <v>320000</v>
      </c>
      <c r="J34" s="10">
        <v>320000</v>
      </c>
      <c r="K34" s="15">
        <f t="shared" si="0"/>
        <v>640000</v>
      </c>
      <c r="L34" s="7"/>
    </row>
    <row r="35" spans="1:12" s="3" customFormat="1" ht="45" x14ac:dyDescent="0.25">
      <c r="A35" s="22"/>
      <c r="B35" s="2">
        <f t="shared" si="1"/>
        <v>33</v>
      </c>
      <c r="C35" s="2" t="s">
        <v>50</v>
      </c>
      <c r="D35" s="2">
        <v>2023</v>
      </c>
      <c r="E35" s="2">
        <v>2023</v>
      </c>
      <c r="F35" s="2" t="s">
        <v>19</v>
      </c>
      <c r="G35" s="23" t="s">
        <v>53</v>
      </c>
      <c r="H35" s="10">
        <v>22000</v>
      </c>
      <c r="I35" s="10">
        <v>22000</v>
      </c>
      <c r="J35" s="10">
        <v>22000</v>
      </c>
      <c r="K35" s="15">
        <f t="shared" si="0"/>
        <v>44000</v>
      </c>
    </row>
    <row r="36" spans="1:12" s="8" customFormat="1" ht="57.75" customHeight="1" x14ac:dyDescent="0.25">
      <c r="A36" s="11" t="s">
        <v>54</v>
      </c>
      <c r="B36" s="2">
        <f t="shared" si="1"/>
        <v>34</v>
      </c>
      <c r="C36" s="24" t="s">
        <v>27</v>
      </c>
      <c r="D36" s="24">
        <v>2023</v>
      </c>
      <c r="E36" s="24">
        <v>2023</v>
      </c>
      <c r="F36" s="24" t="s">
        <v>19</v>
      </c>
      <c r="G36" s="25" t="s">
        <v>55</v>
      </c>
      <c r="H36" s="21">
        <v>150000</v>
      </c>
      <c r="I36" s="21">
        <v>150000</v>
      </c>
      <c r="J36" s="21">
        <f>+I36</f>
        <v>150000</v>
      </c>
      <c r="K36" s="15">
        <f t="shared" si="0"/>
        <v>300000</v>
      </c>
    </row>
    <row r="37" spans="1:12" s="8" customFormat="1" ht="57.75" customHeight="1" x14ac:dyDescent="0.25">
      <c r="A37" s="11" t="s">
        <v>54</v>
      </c>
      <c r="B37" s="2">
        <f t="shared" si="1"/>
        <v>35</v>
      </c>
      <c r="C37" s="24" t="s">
        <v>27</v>
      </c>
      <c r="D37" s="24">
        <v>2023</v>
      </c>
      <c r="E37" s="24">
        <v>2023</v>
      </c>
      <c r="F37" s="24" t="s">
        <v>19</v>
      </c>
      <c r="G37" s="25" t="s">
        <v>56</v>
      </c>
      <c r="H37" s="21">
        <v>20000</v>
      </c>
      <c r="I37" s="21">
        <v>20000</v>
      </c>
      <c r="J37" s="21">
        <f>+I37</f>
        <v>20000</v>
      </c>
      <c r="K37" s="15">
        <f t="shared" si="0"/>
        <v>40000</v>
      </c>
    </row>
    <row r="38" spans="1:12" s="8" customFormat="1" ht="57.75" customHeight="1" x14ac:dyDescent="0.25">
      <c r="A38" s="11" t="s">
        <v>54</v>
      </c>
      <c r="B38" s="2">
        <f t="shared" si="1"/>
        <v>36</v>
      </c>
      <c r="C38" s="24" t="s">
        <v>27</v>
      </c>
      <c r="D38" s="24">
        <v>2023</v>
      </c>
      <c r="E38" s="24">
        <v>2023</v>
      </c>
      <c r="F38" s="24" t="s">
        <v>19</v>
      </c>
      <c r="G38" s="25" t="s">
        <v>57</v>
      </c>
      <c r="H38" s="21">
        <v>4000</v>
      </c>
      <c r="I38" s="21">
        <v>4000</v>
      </c>
      <c r="J38" s="21">
        <f>+I38</f>
        <v>4000</v>
      </c>
      <c r="K38" s="15">
        <f t="shared" si="0"/>
        <v>8000</v>
      </c>
    </row>
    <row r="39" spans="1:12" s="8" customFormat="1" ht="57.75" customHeight="1" x14ac:dyDescent="0.25">
      <c r="A39" s="11"/>
      <c r="B39" s="26">
        <f t="shared" si="1"/>
        <v>37</v>
      </c>
      <c r="C39" s="27" t="s">
        <v>27</v>
      </c>
      <c r="D39" s="27">
        <v>2023</v>
      </c>
      <c r="E39" s="27">
        <v>2023</v>
      </c>
      <c r="F39" s="27" t="s">
        <v>7</v>
      </c>
      <c r="G39" s="28" t="s">
        <v>58</v>
      </c>
      <c r="H39" s="29">
        <v>30000</v>
      </c>
      <c r="I39" s="29">
        <v>30000</v>
      </c>
      <c r="J39" s="29">
        <f>+I39</f>
        <v>30000</v>
      </c>
      <c r="K39" s="30">
        <f t="shared" si="0"/>
        <v>60000</v>
      </c>
    </row>
    <row r="40" spans="1:12" ht="30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2" t="s">
        <v>33</v>
      </c>
      <c r="K40" s="13">
        <f>SUM(K3:K39)</f>
        <v>18942500</v>
      </c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25AA-967D-4D8F-900A-CD8F0CE9648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Programmazione_2020-2021</vt:lpstr>
      <vt:lpstr>Foglio1</vt:lpstr>
      <vt:lpstr>'Programmazione_2020-2021'!Titoli_stampa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2022-10-24T10:03:32Z</dcterms:modified>
</cp:coreProperties>
</file>